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ÕES DME ENERGÉTICA - DMEE\PROCESSO LICITATÓRIO\Processo Licitatório 2022\Processo Licitatório nº 001-2022 - Planta Solar\RETIFICAÇÕES - 28.06.2022 - PL 01-2022\"/>
    </mc:Choice>
  </mc:AlternateContent>
  <bookViews>
    <workbookView xWindow="0" yWindow="0" windowWidth="28800" windowHeight="12435" activeTab="2"/>
  </bookViews>
  <sheets>
    <sheet name="Serviços" sheetId="5" r:id="rId1"/>
    <sheet name="Produto Nacional" sheetId="3" r:id="rId2"/>
    <sheet name="Produto Impor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L6" i="4" s="1"/>
  <c r="H5" i="4"/>
  <c r="L5" i="4" s="1"/>
  <c r="H4" i="4"/>
  <c r="L4" i="4" s="1"/>
  <c r="H3" i="4"/>
  <c r="L3" i="4" s="1"/>
  <c r="H4" i="3"/>
  <c r="L4" i="3" s="1"/>
  <c r="H5" i="3"/>
  <c r="L5" i="3" s="1"/>
  <c r="H6" i="3"/>
  <c r="L6" i="3" s="1"/>
  <c r="H3" i="3"/>
  <c r="L3" i="3" s="1"/>
</calcChain>
</file>

<file path=xl/sharedStrings.xml><?xml version="1.0" encoding="utf-8"?>
<sst xmlns="http://schemas.openxmlformats.org/spreadsheetml/2006/main" count="116" uniqueCount="54">
  <si>
    <t>CNPJ  de Faturamento</t>
  </si>
  <si>
    <t>Item</t>
  </si>
  <si>
    <t xml:space="preserve">Descrição </t>
  </si>
  <si>
    <t>Unidade</t>
  </si>
  <si>
    <t>Quantidade</t>
  </si>
  <si>
    <t>Valor unitário contemplando somente o ICMS do produto, PIS/COFINS.</t>
  </si>
  <si>
    <r>
      <t xml:space="preserve">Valor total dos produtos a ser </t>
    </r>
    <r>
      <rPr>
        <b/>
        <sz val="9"/>
        <color rgb="FFFF0000"/>
        <rFont val="Arial"/>
        <family val="2"/>
      </rPr>
      <t>FATURADO</t>
    </r>
    <r>
      <rPr>
        <b/>
        <sz val="9"/>
        <color rgb="FF000000"/>
        <rFont val="Arial"/>
        <family val="2"/>
      </rPr>
      <t xml:space="preserve"> pelo fornecedor, com todos os impostos inclusos, inclusive frete, IPI, e ST, se for o caso:</t>
    </r>
  </si>
  <si>
    <t>NCM (nomen-clatura comum do Mercosul) da mercadoria</t>
  </si>
  <si>
    <t>Marca do Produto/ Modelo</t>
  </si>
  <si>
    <t>SIM</t>
  </si>
  <si>
    <r>
      <t xml:space="preserve">Valor unitário contemplando  o ICMS do produto, PIS/COFINS, </t>
    </r>
    <r>
      <rPr>
        <b/>
        <sz val="9"/>
        <color rgb="FFFF0000"/>
        <rFont val="Arial"/>
        <family val="2"/>
      </rPr>
      <t>e IPI.</t>
    </r>
  </si>
  <si>
    <t>Fator de Equalização</t>
  </si>
  <si>
    <r>
      <t xml:space="preserve">Valor total FINAL </t>
    </r>
    <r>
      <rPr>
        <b/>
        <sz val="9"/>
        <color rgb="FFFF0000"/>
        <rFont val="Arial"/>
        <family val="2"/>
      </rPr>
      <t>dos produtos contemplando o diferencial de aliquota</t>
    </r>
    <r>
      <rPr>
        <b/>
        <sz val="9"/>
        <color rgb="FF000000"/>
        <rFont val="Arial"/>
        <family val="2"/>
      </rPr>
      <t xml:space="preserve"> (seja ST, seja ICMS), com todos os impostos inclusos, inclusive frete e IPI, se for o caso:</t>
    </r>
  </si>
  <si>
    <t>00.000.000.0001/00</t>
  </si>
  <si>
    <t>Digitar o NCM</t>
  </si>
  <si>
    <t>Digitar Marca/Modelo</t>
  </si>
  <si>
    <t xml:space="preserve">Instruções para preenchimento das informações acima </t>
  </si>
  <si>
    <t>IPI (Digitar o IPI da seguinte forma: Exemplo - Se o IPI for 5%. Favor colocar 0,05, que nada mais é que 5/100</t>
  </si>
  <si>
    <t>Coluna L: Independentemente de quem irá pagar o Diferencial de Aliquota, seja ele Substituição Tributária (responsabilidade da Contratada) ou Diferencial de Aliquota de ICMS (responsabilidade da Contratante), o valor final a ser considerado para a disputa será o valor que consta na coluna L)</t>
  </si>
  <si>
    <t xml:space="preserve">Coluna G: IPI colocar o valor do IPI dividido por 100. Exemplo: Se for 5% dividir 5 por 100 que é igual a 0,05. Este valor que deve ser colocado na coluna G. </t>
  </si>
  <si>
    <t>O fornecedor poderá acrescentar linhas conforme a sua forma de faturamento. Portanto se for emitir nota de produto importado deverá incluir o item a ser faturado nesta planilha para calcular os impostos</t>
  </si>
  <si>
    <t xml:space="preserve">Código do serviço executado de acordo 
com a
 lei do
 ISSQN:
</t>
  </si>
  <si>
    <t xml:space="preserve">Prazo de garantia do serviço
(se for o caso):
</t>
  </si>
  <si>
    <t>Prazo de execução do serviço:</t>
  </si>
  <si>
    <t>Valor total dos serviços a ser FATURADO pelo fornecedor, com todos os custos básicos que incidem ou venham a incidir direta ou indiretamente sobre o objeto desta proposta, inclusive tributos (em especial o ISS – Imposto Sobre Serviços), contribuições incidentes, BDI (caso aplicável), impostos e quaisquer outras despesas acessórias necessárias.</t>
  </si>
  <si>
    <t xml:space="preserve">Valor total 
dos
Serviços 
</t>
  </si>
  <si>
    <t>Incluir linhas conforme necessidade - quantidade de serviços ofertados</t>
  </si>
  <si>
    <t>Informamos que o licitante deverá proceder o cálculo dos impostos que compõe sua proposta inclusive do diferencial de aliquota para posteriormente ofertar sua proposta, ofertando um valor GLOBAL (o qual deverá estar contemplando todos os impostos segundo a realidade de cada licitante).</t>
  </si>
  <si>
    <t xml:space="preserve">Valor total </t>
  </si>
  <si>
    <t>R$ .......... (.............)</t>
  </si>
  <si>
    <t xml:space="preserve">VALOR TOTAL </t>
  </si>
  <si>
    <t>R$ ........</t>
  </si>
  <si>
    <t>R$ .......</t>
  </si>
  <si>
    <t>Coluna J: Veja que se marcar a opção SIM a Contratada que pagará o imposto de 7,317073170732%  que no caso é a Substituição Tributária. Assim, o valor a ser faturado é com o imposto.</t>
  </si>
  <si>
    <t>Coluna J: Veja que se marcar a opção NÃO a Contratante que pagará o imposto de 7,317073170732%  que no caso o Diferencial de Aliquota entre os Estados</t>
  </si>
  <si>
    <t xml:space="preserve">Para o fornecedor do Estado de Minas Gerais não há incidência de diferencial de aliquota, desta forma, deverá excluir a Coluna "I" Fator de Equalização de sua Proposta, pois não deve ser aplicado o percentual de 7,317073170732% </t>
  </si>
  <si>
    <t>O fornecedor poderá acrescentar linhas conforme a sua forma de faturamento, e produtos a serem ofertados. Portanto se for emitir nota de material nacional deverá incluir o item a ser faturado nesta planilha para calcular os impostos</t>
  </si>
  <si>
    <t>Coluna J: Veja que se marcar a opção SIM a Contratada que pagará o imposto de 17,073170731707% que no caso é a Substituição Tributária. Assim, o valor a ser faturado é com o imposto.</t>
  </si>
  <si>
    <t>Coluna J: Veja que se marcar a opção NÃO a Contratante que pagará o imposto de 17,073170731707% que no caso o Diferencial de Aliquota entre os Estados</t>
  </si>
  <si>
    <t xml:space="preserve">Para o fornecedor do Estado de Minas Gerais não há incidência de diferencial de aliquota, desta forma, deverá excluir a Coluna "I" Fator de Equalização de sua Proposta, pois não deve ser aplicado o percentual de 17,073170731707% </t>
  </si>
  <si>
    <t>Valor da Diferença de Aliquota</t>
  </si>
  <si>
    <t>Coluna F: Os valores e itens colocados são apenas exemplos. O Fornecedor deverá colocar o seu valor e os itens conforme a forma que irá faturar</t>
  </si>
  <si>
    <r>
      <t xml:space="preserve">IPI (Digitar o IPI da seguinte forma: Exemplo - </t>
    </r>
    <r>
      <rPr>
        <b/>
        <sz val="9"/>
        <color rgb="FFFF0000"/>
        <rFont val="Arial"/>
        <family val="2"/>
      </rPr>
      <t>Se o IPI for 5%</t>
    </r>
    <r>
      <rPr>
        <b/>
        <sz val="9"/>
        <color rgb="FF000000"/>
        <rFont val="Arial"/>
        <family val="2"/>
      </rPr>
      <t>. Favor colocar 0,05, que nada mais é que 5/100</t>
    </r>
  </si>
  <si>
    <t>Coluna F: Os valores e itens colocados são apenas exemplos. O Fornecedor deverá colocar o seu valor e o item conforme forma de faturamento</t>
  </si>
  <si>
    <t>MODELO DE PLANILHA PARA CALCULAR O VALOR DOS SERVIÇOS</t>
  </si>
  <si>
    <t>MODELO DE PLANILHA PARA CALCULAR PRODUTOS NACIONAIS - EXEMPLOS</t>
  </si>
  <si>
    <t>MODELO DE PLANILHA PARA CALCULAR PRODUTOS IMPORTADOS - EXEMPLOS</t>
  </si>
  <si>
    <t>Informar nesta coluna o Município de execução de cada serviço</t>
  </si>
  <si>
    <t>Município de execução dos serviços</t>
  </si>
  <si>
    <t xml:space="preserve">O produto terá antecipação da diferença de alíquota por substituição tributária? Informar SIM OU NÃO </t>
  </si>
  <si>
    <t xml:space="preserve">Produto Nacional </t>
  </si>
  <si>
    <t>O produto terá antecipação da diferença de alíquota por substituição tributária? Informar SIM OU NÃO</t>
  </si>
  <si>
    <t>Produto Importado</t>
  </si>
  <si>
    <t>Para esta contratação OBRIGATORIAMENTE será necessário FATURAR NOTA DE MATERIAL E NOTA DE SERVIÇOS, assim o Licitante deverá acrescer ao valor total da SUA PROPOSTA o valor referente à equalização (diferencial de alíquota), independente de quem fará o recolhimento da guia GNRE. Assim, o LICITANTE deverá incluir a alíquota de 7,317073170732%  (Fator de equalização) ao valor dos materiais nacionais, considerando o diferencial de alíquotas de MG para os outros Estados, e ainda para o caso de PROPOSTA CONTENDO ITENS COM MATERIAL IMPORTADO deverá incluir alíquota de 17,073170731707% (FAtor de Equalização) ao valor dos materiais importados (PRÓXIMA ABA).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</si>
</sst>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.00000000000000"/>
    <numFmt numFmtId="165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8" fontId="0" fillId="0" borderId="0" xfId="0" applyNumberForma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vertical="justify" wrapText="1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2" fontId="0" fillId="0" borderId="2" xfId="0" applyNumberFormat="1" applyBorder="1"/>
    <xf numFmtId="8" fontId="0" fillId="0" borderId="2" xfId="0" applyNumberFormat="1" applyBorder="1"/>
    <xf numFmtId="164" fontId="0" fillId="0" borderId="2" xfId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8" fontId="0" fillId="0" borderId="2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5" borderId="0" xfId="0" applyFill="1"/>
    <xf numFmtId="164" fontId="0" fillId="0" borderId="0" xfId="1" applyNumberFormat="1" applyFont="1" applyAlignment="1">
      <alignment horizontal="center"/>
    </xf>
    <xf numFmtId="0" fontId="7" fillId="0" borderId="2" xfId="0" applyFont="1" applyBorder="1" applyAlignment="1">
      <alignment horizontal="center" vertical="justify" wrapText="1"/>
    </xf>
    <xf numFmtId="0" fontId="2" fillId="6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2" xfId="0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10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/>
    </xf>
    <xf numFmtId="165" fontId="0" fillId="0" borderId="3" xfId="0" applyNumberFormat="1" applyBorder="1"/>
    <xf numFmtId="165" fontId="0" fillId="0" borderId="7" xfId="0" applyNumberForma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16"/>
  <sheetViews>
    <sheetView workbookViewId="0">
      <selection activeCell="A15" sqref="A15:N15"/>
    </sheetView>
  </sheetViews>
  <sheetFormatPr defaultRowHeight="15" x14ac:dyDescent="0.25"/>
  <cols>
    <col min="1" max="1" width="17.5703125" customWidth="1"/>
    <col min="2" max="2" width="14.7109375" customWidth="1"/>
    <col min="3" max="3" width="25.140625" customWidth="1"/>
    <col min="5" max="6" width="11.5703125" customWidth="1"/>
    <col min="7" max="7" width="16.140625" customWidth="1"/>
    <col min="8" max="8" width="15.140625" customWidth="1"/>
    <col min="9" max="9" width="13.85546875" customWidth="1"/>
    <col min="10" max="11" width="19.5703125" customWidth="1"/>
    <col min="12" max="12" width="51" customWidth="1"/>
    <col min="13" max="13" width="22.42578125" customWidth="1"/>
    <col min="14" max="14" width="21.85546875" customWidth="1"/>
    <col min="15" max="15" width="18" customWidth="1"/>
    <col min="16" max="16" width="9.7109375" customWidth="1"/>
    <col min="17" max="17" width="15.7109375" customWidth="1"/>
  </cols>
  <sheetData>
    <row r="1" spans="1:17" ht="27" customHeight="1" x14ac:dyDescent="0.25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N1" s="8"/>
    </row>
    <row r="2" spans="1:17" s="3" customFormat="1" ht="97.5" customHeight="1" x14ac:dyDescent="0.25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53" t="s">
        <v>48</v>
      </c>
      <c r="G2" s="14" t="s">
        <v>21</v>
      </c>
      <c r="H2" s="14" t="s">
        <v>25</v>
      </c>
      <c r="I2" s="20" t="s">
        <v>22</v>
      </c>
      <c r="J2" s="20" t="s">
        <v>23</v>
      </c>
      <c r="K2" s="20" t="s">
        <v>47</v>
      </c>
      <c r="L2" s="21" t="s">
        <v>24</v>
      </c>
      <c r="M2" s="1"/>
      <c r="N2" s="1"/>
      <c r="O2" s="1"/>
      <c r="P2" s="6"/>
      <c r="Q2" s="1"/>
    </row>
    <row r="3" spans="1:17" ht="30" customHeight="1" x14ac:dyDescent="0.25">
      <c r="A3" s="14" t="s">
        <v>13</v>
      </c>
      <c r="B3" s="10"/>
      <c r="C3" s="11"/>
      <c r="D3" s="12"/>
      <c r="E3" s="13"/>
      <c r="F3" s="13"/>
      <c r="G3" s="14"/>
      <c r="H3" s="15"/>
      <c r="I3" s="16"/>
      <c r="J3" s="17"/>
      <c r="K3" s="17"/>
      <c r="L3" s="22"/>
      <c r="M3" s="4"/>
      <c r="N3" s="4"/>
      <c r="O3" s="7"/>
      <c r="P3" s="9"/>
      <c r="Q3" s="7"/>
    </row>
    <row r="4" spans="1:17" ht="26.25" customHeight="1" x14ac:dyDescent="0.25">
      <c r="A4" s="14" t="s">
        <v>13</v>
      </c>
      <c r="B4" s="10"/>
      <c r="C4" s="11"/>
      <c r="D4" s="12"/>
      <c r="E4" s="13"/>
      <c r="F4" s="13"/>
      <c r="G4" s="14"/>
      <c r="H4" s="15"/>
      <c r="I4" s="16"/>
      <c r="J4" s="17"/>
      <c r="K4" s="17"/>
      <c r="L4" s="22"/>
      <c r="M4" s="5"/>
      <c r="N4" s="4"/>
      <c r="O4" s="7"/>
      <c r="P4" s="9"/>
      <c r="Q4" s="7"/>
    </row>
    <row r="5" spans="1:17" ht="23.25" customHeight="1" x14ac:dyDescent="0.25">
      <c r="A5" s="14" t="s">
        <v>13</v>
      </c>
      <c r="B5" s="10"/>
      <c r="C5" s="11"/>
      <c r="D5" s="12"/>
      <c r="E5" s="13"/>
      <c r="F5" s="13"/>
      <c r="G5" s="18"/>
      <c r="H5" s="15"/>
      <c r="I5" s="16"/>
      <c r="J5" s="17"/>
      <c r="K5" s="17"/>
      <c r="L5" s="22"/>
      <c r="M5" s="5"/>
      <c r="N5" s="4"/>
      <c r="O5" s="7"/>
      <c r="P5" s="9"/>
      <c r="Q5" s="7"/>
    </row>
    <row r="6" spans="1:17" ht="27" customHeight="1" x14ac:dyDescent="0.25">
      <c r="A6" s="14" t="s">
        <v>13</v>
      </c>
      <c r="B6" s="10"/>
      <c r="C6" s="11"/>
      <c r="D6" s="12"/>
      <c r="E6" s="13"/>
      <c r="F6" s="13"/>
      <c r="G6" s="16"/>
      <c r="H6" s="15"/>
      <c r="I6" s="16"/>
      <c r="J6" s="17"/>
      <c r="K6" s="17"/>
      <c r="L6" s="22"/>
      <c r="M6" s="5"/>
      <c r="N6" s="4"/>
      <c r="O6" s="7"/>
      <c r="P6" s="9"/>
      <c r="Q6" s="7"/>
    </row>
    <row r="7" spans="1:17" ht="33.75" customHeight="1" x14ac:dyDescent="0.2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36"/>
      <c r="L7" s="12" t="s">
        <v>29</v>
      </c>
    </row>
    <row r="14" spans="1:17" x14ac:dyDescent="0.25">
      <c r="A14" s="40" t="s">
        <v>16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"/>
    </row>
    <row r="15" spans="1:17" x14ac:dyDescent="0.25">
      <c r="A15" s="41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7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</sheetData>
  <mergeCells count="5">
    <mergeCell ref="A1:L1"/>
    <mergeCell ref="A14:M14"/>
    <mergeCell ref="A15:N15"/>
    <mergeCell ref="A16:N16"/>
    <mergeCell ref="A7:J7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4"/>
  <sheetViews>
    <sheetView topLeftCell="A13" workbookViewId="0">
      <selection activeCell="J31" sqref="J31"/>
    </sheetView>
  </sheetViews>
  <sheetFormatPr defaultRowHeight="15" x14ac:dyDescent="0.25"/>
  <cols>
    <col min="1" max="1" width="17.5703125" customWidth="1"/>
    <col min="2" max="2" width="6.140625" customWidth="1"/>
    <col min="3" max="3" width="25.140625" customWidth="1"/>
    <col min="5" max="5" width="11.5703125" customWidth="1"/>
    <col min="6" max="6" width="13.28515625" customWidth="1"/>
    <col min="7" max="7" width="15.140625" customWidth="1"/>
    <col min="8" max="8" width="13.85546875" customWidth="1"/>
    <col min="9" max="9" width="19.5703125" customWidth="1"/>
    <col min="10" max="10" width="20.85546875" customWidth="1"/>
    <col min="11" max="11" width="22.42578125" customWidth="1"/>
    <col min="12" max="12" width="23.28515625" customWidth="1"/>
    <col min="13" max="13" width="18" customWidth="1"/>
    <col min="14" max="14" width="16.28515625" customWidth="1"/>
    <col min="15" max="15" width="15.7109375" customWidth="1"/>
    <col min="16" max="16" width="22.140625" customWidth="1"/>
  </cols>
  <sheetData>
    <row r="1" spans="1:16" ht="27.75" customHeight="1" x14ac:dyDescent="0.2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4" t="s">
        <v>40</v>
      </c>
    </row>
    <row r="2" spans="1:16" s="3" customFormat="1" ht="86.25" customHeight="1" x14ac:dyDescent="0.25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42</v>
      </c>
      <c r="H2" s="20" t="s">
        <v>10</v>
      </c>
      <c r="I2" s="20" t="s">
        <v>11</v>
      </c>
      <c r="J2" s="21" t="s">
        <v>49</v>
      </c>
      <c r="K2" s="20" t="s">
        <v>6</v>
      </c>
      <c r="L2" s="20" t="s">
        <v>12</v>
      </c>
      <c r="M2" s="20" t="s">
        <v>7</v>
      </c>
      <c r="N2" s="23" t="s">
        <v>50</v>
      </c>
      <c r="O2" s="20" t="s">
        <v>8</v>
      </c>
      <c r="P2" s="55"/>
    </row>
    <row r="3" spans="1:16" ht="27" customHeight="1" x14ac:dyDescent="0.25">
      <c r="A3" s="14" t="s">
        <v>13</v>
      </c>
      <c r="B3" s="10">
        <v>1</v>
      </c>
      <c r="C3" s="32"/>
      <c r="D3" s="12" t="s">
        <v>3</v>
      </c>
      <c r="E3" s="13"/>
      <c r="F3" s="16"/>
      <c r="G3" s="15">
        <v>0.05</v>
      </c>
      <c r="H3" s="16">
        <f>F3*G3+F3</f>
        <v>0</v>
      </c>
      <c r="I3" s="31">
        <v>1.07317073170732</v>
      </c>
      <c r="J3" s="24"/>
      <c r="K3" s="16"/>
      <c r="L3" s="16">
        <f>H3*I3*E3</f>
        <v>0</v>
      </c>
      <c r="M3" s="25" t="s">
        <v>14</v>
      </c>
      <c r="N3" s="26" t="s">
        <v>9</v>
      </c>
      <c r="O3" s="25" t="s">
        <v>15</v>
      </c>
      <c r="P3" s="56"/>
    </row>
    <row r="4" spans="1:16" ht="24" customHeight="1" x14ac:dyDescent="0.25">
      <c r="A4" s="14" t="s">
        <v>13</v>
      </c>
      <c r="B4" s="10">
        <v>2</v>
      </c>
      <c r="C4" s="32"/>
      <c r="D4" s="12" t="s">
        <v>3</v>
      </c>
      <c r="E4" s="13"/>
      <c r="F4" s="16"/>
      <c r="G4" s="15">
        <v>0.05</v>
      </c>
      <c r="H4" s="16">
        <f t="shared" ref="H4:H6" si="0">F4*G4+F4</f>
        <v>0</v>
      </c>
      <c r="I4" s="31">
        <v>1.07317073170732</v>
      </c>
      <c r="J4" s="27"/>
      <c r="K4" s="28"/>
      <c r="L4" s="16">
        <f>H4*I4*E4</f>
        <v>0</v>
      </c>
      <c r="M4" s="25" t="s">
        <v>14</v>
      </c>
      <c r="N4" s="26" t="s">
        <v>9</v>
      </c>
      <c r="O4" s="25" t="s">
        <v>15</v>
      </c>
      <c r="P4" s="56"/>
    </row>
    <row r="5" spans="1:16" ht="54" customHeight="1" x14ac:dyDescent="0.25">
      <c r="A5" s="14" t="s">
        <v>13</v>
      </c>
      <c r="B5" s="10">
        <v>4</v>
      </c>
      <c r="C5" s="11"/>
      <c r="D5" s="12" t="s">
        <v>3</v>
      </c>
      <c r="E5" s="13"/>
      <c r="F5" s="16">
        <v>0</v>
      </c>
      <c r="G5" s="15">
        <v>0</v>
      </c>
      <c r="H5" s="16">
        <f t="shared" si="0"/>
        <v>0</v>
      </c>
      <c r="I5" s="31">
        <v>1.07317073170732</v>
      </c>
      <c r="J5" s="27"/>
      <c r="K5" s="28"/>
      <c r="L5" s="16">
        <f>H5*I5*E5</f>
        <v>0</v>
      </c>
      <c r="M5" s="25" t="s">
        <v>14</v>
      </c>
      <c r="N5" s="26" t="s">
        <v>9</v>
      </c>
      <c r="O5" s="25" t="s">
        <v>15</v>
      </c>
      <c r="P5" s="56"/>
    </row>
    <row r="6" spans="1:16" ht="54" customHeight="1" x14ac:dyDescent="0.25">
      <c r="A6" s="14" t="s">
        <v>13</v>
      </c>
      <c r="B6" s="10">
        <v>5</v>
      </c>
      <c r="C6" s="11"/>
      <c r="D6" s="12" t="s">
        <v>3</v>
      </c>
      <c r="E6" s="13"/>
      <c r="F6" s="16">
        <v>0</v>
      </c>
      <c r="G6" s="15">
        <v>0</v>
      </c>
      <c r="H6" s="16">
        <f t="shared" si="0"/>
        <v>0</v>
      </c>
      <c r="I6" s="31">
        <v>1.07317073170732</v>
      </c>
      <c r="J6" s="27"/>
      <c r="K6" s="28"/>
      <c r="L6" s="16">
        <f>H6*I6*E6</f>
        <v>0</v>
      </c>
      <c r="M6" s="25" t="s">
        <v>14</v>
      </c>
      <c r="N6" s="26" t="s">
        <v>9</v>
      </c>
      <c r="O6" s="25" t="s">
        <v>15</v>
      </c>
      <c r="P6" s="56"/>
    </row>
    <row r="7" spans="1:16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6"/>
    </row>
    <row r="8" spans="1:16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5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6"/>
    </row>
    <row r="10" spans="1:1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6"/>
    </row>
    <row r="11" spans="1:16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7"/>
    </row>
    <row r="12" spans="1:16" ht="33.75" customHeight="1" x14ac:dyDescent="0.25">
      <c r="A12" s="46" t="s">
        <v>30</v>
      </c>
      <c r="B12" s="46"/>
      <c r="C12" s="46"/>
      <c r="D12" s="46"/>
      <c r="E12" s="46"/>
      <c r="F12" s="46"/>
      <c r="G12" s="46"/>
      <c r="H12" s="46"/>
      <c r="I12" s="46"/>
      <c r="J12" s="46"/>
      <c r="K12" s="30" t="s">
        <v>31</v>
      </c>
      <c r="L12" s="30" t="s">
        <v>32</v>
      </c>
    </row>
    <row r="14" spans="1:16" x14ac:dyDescent="0.25">
      <c r="A14" s="51" t="s">
        <v>16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"/>
    </row>
    <row r="15" spans="1:16" x14ac:dyDescent="0.25">
      <c r="A15" s="47" t="s">
        <v>41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6" x14ac:dyDescent="0.25">
      <c r="A16" s="42" t="s">
        <v>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x14ac:dyDescent="0.25">
      <c r="A17" s="42" t="s">
        <v>33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x14ac:dyDescent="0.25">
      <c r="A18" s="42" t="s">
        <v>34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9.25" customHeight="1" x14ac:dyDescent="0.25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35.25" customHeight="1" x14ac:dyDescent="0.25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30" customHeight="1" x14ac:dyDescent="0.25">
      <c r="A21" s="49" t="s">
        <v>35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38.25" customHeight="1" x14ac:dyDescent="0.25">
      <c r="A22" s="44" t="s">
        <v>27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65.25" customHeight="1" x14ac:dyDescent="0.25">
      <c r="A23" s="45" t="s">
        <v>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s="29" customFormat="1" x14ac:dyDescent="0.25"/>
  </sheetData>
  <mergeCells count="12">
    <mergeCell ref="A1:O1"/>
    <mergeCell ref="A21:L21"/>
    <mergeCell ref="A19:L19"/>
    <mergeCell ref="A14:K14"/>
    <mergeCell ref="A17:L17"/>
    <mergeCell ref="A18:L18"/>
    <mergeCell ref="A22:L22"/>
    <mergeCell ref="A23:L23"/>
    <mergeCell ref="A12:J12"/>
    <mergeCell ref="A15:L15"/>
    <mergeCell ref="A20:L20"/>
    <mergeCell ref="A16:L16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21"/>
  <sheetViews>
    <sheetView tabSelected="1" topLeftCell="A10" workbookViewId="0">
      <selection activeCell="A21" sqref="A21:L21"/>
    </sheetView>
  </sheetViews>
  <sheetFormatPr defaultRowHeight="15" x14ac:dyDescent="0.25"/>
  <cols>
    <col min="1" max="1" width="17.5703125" customWidth="1"/>
    <col min="2" max="2" width="6.140625" customWidth="1"/>
    <col min="3" max="3" width="25.140625" customWidth="1"/>
    <col min="5" max="5" width="11.5703125" customWidth="1"/>
    <col min="6" max="6" width="13.28515625" customWidth="1"/>
    <col min="7" max="7" width="15.140625" customWidth="1"/>
    <col min="8" max="8" width="13.85546875" customWidth="1"/>
    <col min="9" max="9" width="19.5703125" customWidth="1"/>
    <col min="10" max="10" width="21" customWidth="1"/>
    <col min="11" max="11" width="22.42578125" customWidth="1"/>
    <col min="12" max="12" width="23.85546875" customWidth="1"/>
    <col min="13" max="13" width="18" customWidth="1"/>
    <col min="14" max="14" width="9.7109375" customWidth="1"/>
    <col min="15" max="15" width="15.7109375" customWidth="1"/>
    <col min="16" max="16" width="22.42578125" customWidth="1"/>
  </cols>
  <sheetData>
    <row r="1" spans="1:16" ht="36.75" customHeight="1" x14ac:dyDescent="0.2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3" t="s">
        <v>40</v>
      </c>
    </row>
    <row r="2" spans="1:16" s="3" customFormat="1" ht="86.25" customHeight="1" x14ac:dyDescent="0.25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17</v>
      </c>
      <c r="H2" s="20" t="s">
        <v>10</v>
      </c>
      <c r="I2" s="20" t="s">
        <v>11</v>
      </c>
      <c r="J2" s="21" t="s">
        <v>51</v>
      </c>
      <c r="K2" s="20" t="s">
        <v>6</v>
      </c>
      <c r="L2" s="20" t="s">
        <v>12</v>
      </c>
      <c r="M2" s="20" t="s">
        <v>7</v>
      </c>
      <c r="N2" s="23" t="s">
        <v>52</v>
      </c>
      <c r="O2" s="20" t="s">
        <v>8</v>
      </c>
      <c r="P2" s="34"/>
    </row>
    <row r="3" spans="1:16" ht="54" customHeight="1" x14ac:dyDescent="0.25">
      <c r="A3" s="14" t="s">
        <v>13</v>
      </c>
      <c r="B3" s="10">
        <v>1</v>
      </c>
      <c r="C3" s="32"/>
      <c r="D3" s="12" t="s">
        <v>3</v>
      </c>
      <c r="E3" s="13"/>
      <c r="F3" s="16">
        <v>0</v>
      </c>
      <c r="G3" s="15">
        <v>0.05</v>
      </c>
      <c r="H3" s="16">
        <f>F3*G3+F3</f>
        <v>0</v>
      </c>
      <c r="I3" s="31">
        <v>1.17073170731707</v>
      </c>
      <c r="J3" s="24"/>
      <c r="K3" s="16"/>
      <c r="L3" s="16">
        <f>H3*I3*E3</f>
        <v>0</v>
      </c>
      <c r="M3" s="25" t="s">
        <v>14</v>
      </c>
      <c r="N3" s="26" t="s">
        <v>9</v>
      </c>
      <c r="O3" s="25" t="s">
        <v>15</v>
      </c>
      <c r="P3" s="35"/>
    </row>
    <row r="4" spans="1:16" ht="54" customHeight="1" x14ac:dyDescent="0.25">
      <c r="A4" s="14" t="s">
        <v>13</v>
      </c>
      <c r="B4" s="10">
        <v>2</v>
      </c>
      <c r="C4" s="32"/>
      <c r="D4" s="12" t="s">
        <v>3</v>
      </c>
      <c r="E4" s="13"/>
      <c r="F4" s="16">
        <v>0</v>
      </c>
      <c r="G4" s="15">
        <v>0.05</v>
      </c>
      <c r="H4" s="16">
        <f t="shared" ref="H4:H6" si="0">F4*G4+F4</f>
        <v>0</v>
      </c>
      <c r="I4" s="31">
        <v>1.17073170731707</v>
      </c>
      <c r="J4" s="27"/>
      <c r="K4" s="28"/>
      <c r="L4" s="16">
        <f>H4*I4*E4</f>
        <v>0</v>
      </c>
      <c r="M4" s="25" t="s">
        <v>14</v>
      </c>
      <c r="N4" s="26" t="s">
        <v>9</v>
      </c>
      <c r="O4" s="25" t="s">
        <v>15</v>
      </c>
      <c r="P4" s="35"/>
    </row>
    <row r="5" spans="1:16" ht="54" customHeight="1" x14ac:dyDescent="0.25">
      <c r="A5" s="14" t="s">
        <v>13</v>
      </c>
      <c r="B5" s="10">
        <v>4</v>
      </c>
      <c r="C5" s="11"/>
      <c r="D5" s="12" t="s">
        <v>3</v>
      </c>
      <c r="E5" s="13"/>
      <c r="F5" s="16">
        <v>0</v>
      </c>
      <c r="G5" s="15">
        <v>0</v>
      </c>
      <c r="H5" s="16">
        <f t="shared" si="0"/>
        <v>0</v>
      </c>
      <c r="I5" s="31">
        <v>1.17073170731707</v>
      </c>
      <c r="J5" s="27"/>
      <c r="K5" s="28"/>
      <c r="L5" s="16">
        <f>H5*I5*E5</f>
        <v>0</v>
      </c>
      <c r="M5" s="25" t="s">
        <v>14</v>
      </c>
      <c r="N5" s="26" t="s">
        <v>9</v>
      </c>
      <c r="O5" s="25" t="s">
        <v>15</v>
      </c>
      <c r="P5" s="35"/>
    </row>
    <row r="6" spans="1:16" ht="54" customHeight="1" x14ac:dyDescent="0.25">
      <c r="A6" s="14" t="s">
        <v>13</v>
      </c>
      <c r="B6" s="10">
        <v>5</v>
      </c>
      <c r="C6" s="11"/>
      <c r="D6" s="12" t="s">
        <v>3</v>
      </c>
      <c r="E6" s="13"/>
      <c r="F6" s="16">
        <v>0</v>
      </c>
      <c r="G6" s="15">
        <v>0</v>
      </c>
      <c r="H6" s="16">
        <f t="shared" si="0"/>
        <v>0</v>
      </c>
      <c r="I6" s="31">
        <v>1.17073170731707</v>
      </c>
      <c r="J6" s="27"/>
      <c r="K6" s="28"/>
      <c r="L6" s="16">
        <f>H6*I6*E6</f>
        <v>0</v>
      </c>
      <c r="M6" s="25" t="s">
        <v>14</v>
      </c>
      <c r="N6" s="26" t="s">
        <v>9</v>
      </c>
      <c r="O6" s="25" t="s">
        <v>15</v>
      </c>
      <c r="P6" s="35"/>
    </row>
    <row r="7" spans="1:16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5"/>
    </row>
    <row r="8" spans="1:16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5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5"/>
    </row>
    <row r="10" spans="1:1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5"/>
    </row>
    <row r="11" spans="1:16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5"/>
    </row>
    <row r="14" spans="1:16" x14ac:dyDescent="0.25">
      <c r="A14" s="51" t="s">
        <v>16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"/>
    </row>
    <row r="15" spans="1:16" x14ac:dyDescent="0.25">
      <c r="A15" s="47" t="s">
        <v>43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6" ht="23.25" customHeight="1" x14ac:dyDescent="0.25">
      <c r="A16" s="42" t="s">
        <v>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3.25" customHeight="1" x14ac:dyDescent="0.25">
      <c r="A17" s="42" t="s">
        <v>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x14ac:dyDescent="0.25">
      <c r="A18" s="42" t="s">
        <v>38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32.25" customHeight="1" x14ac:dyDescent="0.25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26.25" customHeight="1" x14ac:dyDescent="0.25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9.25" customHeight="1" x14ac:dyDescent="0.25">
      <c r="A21" s="49" t="s">
        <v>39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</sheetData>
  <mergeCells count="9">
    <mergeCell ref="A20:L20"/>
    <mergeCell ref="A21:L21"/>
    <mergeCell ref="A1:O1"/>
    <mergeCell ref="A14:K14"/>
    <mergeCell ref="A15:L15"/>
    <mergeCell ref="A16:L16"/>
    <mergeCell ref="A17:L17"/>
    <mergeCell ref="A18:L18"/>
    <mergeCell ref="A19:L19"/>
  </mergeCells>
  <pageMargins left="0.51181102362204722" right="0.51181102362204722" top="0.78740157480314965" bottom="0.78740157480314965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Serviços</vt:lpstr>
      <vt:lpstr>Produto Nacional</vt:lpstr>
      <vt:lpstr>Produto Importado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Wanier Silva</dc:creator>
  <cp:lastModifiedBy>Helenise Wanier Silva</cp:lastModifiedBy>
  <cp:lastPrinted>2022-05-10T20:32:40Z</cp:lastPrinted>
  <dcterms:created xsi:type="dcterms:W3CDTF">2022-04-27T14:44:29Z</dcterms:created>
  <dcterms:modified xsi:type="dcterms:W3CDTF">2022-07-06T18:06:39Z</dcterms:modified>
</cp:coreProperties>
</file>